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<sst xmlns="http://schemas.openxmlformats.org/spreadsheetml/2006/main" count="36" uniqueCount="36">
  <si>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</si>
  <si>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</si>
  <si>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</si>
  <si>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</si>
  <si>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</si>
  <si>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</si>
  <si>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</si>
  <si>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</si>
  <si>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</si>
  <si>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</si>
  <si>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</si>
  <si>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</si>
  <si>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</si>
  <si>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</si>
  <si>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</si>
  <si>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</si>
  <si>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</si>
  <si>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</si>
  <si>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</si>
  <si>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</si>
  <si>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</si>
  <si>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</si>
  <si>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</si>
  <si>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</si>
  <si>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</si>
  <si>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</si>
  <si>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</si>
  <si>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</si>
  <si>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</si>
  <si>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</si>
  <si>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</si>
  <si>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Доходы бюджетов бюджетной системы РФ от возврата остатков субсидий, субвенций и иных МБТ, имеющих целевое назначение, прошлых лет, а также от возврата организациями остатков субсидий прошлых лет</t>
  </si>
  <si>
    <t>ОБРАЗОВАНИЕ</t>
  </si>
  <si>
    <t>Задолженность и перерасчеты по отмененным налогам, сборам и иным обязательным платежам</t>
  </si>
  <si>
    <t>Прочие неналоговые доходы</t>
  </si>
  <si>
    <t>по состоянию на 01.01.2024г.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</si>
</sst>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view="pageBreakPreview" zoomScaleNormal="75" zoomScaleSheetLayoutView="100" zoomScalePageLayoutView="0" workbookViewId="0" topLeftCell="A4">
      <selection activeCell="B25" sqref="B25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4" t="s">
        <v>4</v>
      </c>
      <c r="B1" s="24"/>
      <c r="C1" s="24"/>
      <c r="D1" s="24"/>
    </row>
    <row r="2" spans="1:4" ht="20.25">
      <c r="A2" s="24" t="s">
        <v>27</v>
      </c>
      <c r="B2" s="24"/>
      <c r="C2" s="24"/>
      <c r="D2" s="24"/>
    </row>
    <row r="3" spans="1:4" ht="20.25">
      <c r="A3" s="24" t="s">
        <v>35</v>
      </c>
      <c r="B3" s="24"/>
      <c r="C3" s="24"/>
      <c r="D3" s="24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26</v>
      </c>
    </row>
    <row r="6" spans="1:4" ht="18.75">
      <c r="A6" s="12" t="s">
        <v>21</v>
      </c>
      <c r="B6" s="23">
        <f>B7+B19</f>
        <v>96488</v>
      </c>
      <c r="C6" s="23">
        <f>C7+C19</f>
        <v>96478</v>
      </c>
      <c r="D6" s="22">
        <f>C6/B6*100</f>
        <v>99.98963601691402</v>
      </c>
    </row>
    <row r="7" spans="1:4" s="2" customFormat="1" ht="31.5">
      <c r="A7" s="6" t="s">
        <v>11</v>
      </c>
      <c r="B7" s="17">
        <f>SUM(B8:B18)</f>
        <v>23995</v>
      </c>
      <c r="C7" s="17">
        <f>SUM(C8:C18)</f>
        <v>23989</v>
      </c>
      <c r="D7" s="7">
        <f>C7/B7*100</f>
        <v>99.97499479058138</v>
      </c>
    </row>
    <row r="8" spans="1:4" ht="15.75">
      <c r="A8" s="15" t="s">
        <v>0</v>
      </c>
      <c r="B8" s="18">
        <v>1164</v>
      </c>
      <c r="C8" s="18">
        <v>1188</v>
      </c>
      <c r="D8" s="7">
        <f aca="true" t="shared" si="0" ref="D8:D23">C8/B8*100</f>
        <v>102.06185567010309</v>
      </c>
    </row>
    <row r="9" spans="1:4" ht="15.75">
      <c r="A9" s="8" t="s">
        <v>24</v>
      </c>
      <c r="B9" s="18">
        <v>17900</v>
      </c>
      <c r="C9" s="18">
        <v>18145</v>
      </c>
      <c r="D9" s="7">
        <f t="shared" si="0"/>
        <v>101.36871508379888</v>
      </c>
    </row>
    <row r="10" spans="1:4" ht="15.75">
      <c r="A10" s="8" t="s">
        <v>18</v>
      </c>
      <c r="B10" s="18">
        <v>620</v>
      </c>
      <c r="C10" s="18">
        <v>620</v>
      </c>
      <c r="D10" s="7">
        <f t="shared" si="0"/>
        <v>100</v>
      </c>
    </row>
    <row r="11" spans="1:4" ht="15.75">
      <c r="A11" s="8" t="s">
        <v>17</v>
      </c>
      <c r="B11" s="18">
        <v>2870</v>
      </c>
      <c r="C11" s="18">
        <v>2590</v>
      </c>
      <c r="D11" s="7">
        <f t="shared" si="0"/>
        <v>90.2439024390244</v>
      </c>
    </row>
    <row r="12" spans="1:4" ht="15.75">
      <c r="A12" s="8" t="s">
        <v>16</v>
      </c>
      <c r="B12" s="18">
        <v>71</v>
      </c>
      <c r="C12" s="18">
        <v>71</v>
      </c>
      <c r="D12" s="7">
        <f t="shared" si="0"/>
        <v>100</v>
      </c>
    </row>
    <row r="13" spans="1:4" ht="31.5">
      <c r="A13" s="8" t="s">
        <v>33</v>
      </c>
      <c r="B13" s="18"/>
      <c r="C13" s="18">
        <v>0</v>
      </c>
      <c r="D13" s="7"/>
    </row>
    <row r="14" spans="1:4" ht="31.5">
      <c r="A14" s="8" t="s">
        <v>25</v>
      </c>
      <c r="B14" s="18">
        <v>1055</v>
      </c>
      <c r="C14" s="18">
        <v>1058</v>
      </c>
      <c r="D14" s="7">
        <f t="shared" si="0"/>
        <v>100.28436018957345</v>
      </c>
    </row>
    <row r="15" spans="1:4" ht="15.75">
      <c r="A15" s="8" t="s">
        <v>30</v>
      </c>
      <c r="B15" s="18">
        <v>99</v>
      </c>
      <c r="C15" s="18">
        <v>101</v>
      </c>
      <c r="D15" s="7">
        <f t="shared" si="0"/>
        <v>102.020202020202</v>
      </c>
    </row>
    <row r="16" spans="1:4" ht="15.75">
      <c r="A16" s="8" t="s">
        <v>29</v>
      </c>
      <c r="B16" s="18">
        <v>195</v>
      </c>
      <c r="C16" s="18">
        <v>195</v>
      </c>
      <c r="D16" s="7">
        <f t="shared" si="0"/>
        <v>100</v>
      </c>
    </row>
    <row r="17" spans="1:4" ht="15.75">
      <c r="A17" s="8" t="s">
        <v>15</v>
      </c>
      <c r="B17" s="18">
        <v>21</v>
      </c>
      <c r="C17" s="18">
        <v>21</v>
      </c>
      <c r="D17" s="7">
        <f>C17/B17*100</f>
        <v>100</v>
      </c>
    </row>
    <row r="18" spans="1:4" ht="15.75">
      <c r="A18" s="8" t="s">
        <v>34</v>
      </c>
      <c r="B18" s="18"/>
      <c r="C18" s="18">
        <v>0</v>
      </c>
      <c r="D18" s="7"/>
    </row>
    <row r="19" spans="1:4" ht="15.75">
      <c r="A19" s="5" t="s">
        <v>1</v>
      </c>
      <c r="B19" s="18">
        <f>SUM(B20:B22)</f>
        <v>72493</v>
      </c>
      <c r="C19" s="18">
        <f>SUM(C20:C22)</f>
        <v>72489</v>
      </c>
      <c r="D19" s="7">
        <f t="shared" si="0"/>
        <v>99.99448222587009</v>
      </c>
    </row>
    <row r="20" spans="1:4" ht="31.5">
      <c r="A20" s="8" t="s">
        <v>3</v>
      </c>
      <c r="B20" s="18">
        <v>-140</v>
      </c>
      <c r="C20" s="18">
        <v>-140</v>
      </c>
      <c r="D20" s="7">
        <f t="shared" si="0"/>
        <v>100</v>
      </c>
    </row>
    <row r="21" spans="1:4" ht="63">
      <c r="A21" s="8" t="s">
        <v>31</v>
      </c>
      <c r="B21" s="18">
        <v>13</v>
      </c>
      <c r="C21" s="18">
        <v>13</v>
      </c>
      <c r="D21" s="7">
        <f t="shared" si="0"/>
        <v>100</v>
      </c>
    </row>
    <row r="22" spans="1:4" ht="31.5">
      <c r="A22" s="5" t="s">
        <v>20</v>
      </c>
      <c r="B22" s="17">
        <v>72620</v>
      </c>
      <c r="C22" s="17">
        <v>72616</v>
      </c>
      <c r="D22" s="7">
        <f>C22/B22*100</f>
        <v>99.99449187551639</v>
      </c>
    </row>
    <row r="23" spans="1:4" ht="18.75">
      <c r="A23" s="12" t="s">
        <v>22</v>
      </c>
      <c r="B23" s="21">
        <f>SUM(B24:B32)</f>
        <v>96489</v>
      </c>
      <c r="C23" s="21">
        <f>SUM(C24:C32)</f>
        <v>90117</v>
      </c>
      <c r="D23" s="22">
        <f t="shared" si="0"/>
        <v>93.39613841992352</v>
      </c>
    </row>
    <row r="24" spans="1:4" ht="15.75">
      <c r="A24" s="9" t="s">
        <v>5</v>
      </c>
      <c r="B24" s="19">
        <v>14639</v>
      </c>
      <c r="C24" s="19">
        <v>14614</v>
      </c>
      <c r="D24" s="13">
        <f>C24/B24*100</f>
        <v>99.82922330760297</v>
      </c>
    </row>
    <row r="25" spans="1:4" ht="15.75">
      <c r="A25" s="9" t="s">
        <v>6</v>
      </c>
      <c r="B25" s="19">
        <v>336</v>
      </c>
      <c r="C25" s="19">
        <v>333</v>
      </c>
      <c r="D25" s="13">
        <f>C25/B25*100</f>
        <v>99.10714285714286</v>
      </c>
    </row>
    <row r="26" spans="1:4" ht="31.5">
      <c r="A26" s="9" t="s">
        <v>7</v>
      </c>
      <c r="B26" s="19">
        <v>193</v>
      </c>
      <c r="C26" s="19">
        <v>193</v>
      </c>
      <c r="D26" s="13">
        <f aca="true" t="shared" si="1" ref="D26:D32">C26/B26*100</f>
        <v>100</v>
      </c>
    </row>
    <row r="27" spans="1:4" ht="15.75">
      <c r="A27" s="9" t="s">
        <v>8</v>
      </c>
      <c r="B27" s="19">
        <v>22446</v>
      </c>
      <c r="C27" s="19">
        <v>20898</v>
      </c>
      <c r="D27" s="13">
        <f t="shared" si="1"/>
        <v>93.10344827586206</v>
      </c>
    </row>
    <row r="28" spans="1:4" ht="15.75">
      <c r="A28" s="9" t="s">
        <v>9</v>
      </c>
      <c r="B28" s="19">
        <v>24854</v>
      </c>
      <c r="C28" s="19">
        <v>22555</v>
      </c>
      <c r="D28" s="13">
        <f t="shared" si="1"/>
        <v>90.74997988251387</v>
      </c>
    </row>
    <row r="29" spans="1:4" ht="15.75">
      <c r="A29" s="9" t="s">
        <v>32</v>
      </c>
      <c r="B29" s="19">
        <v>34</v>
      </c>
      <c r="C29" s="19">
        <v>34</v>
      </c>
      <c r="D29" s="13">
        <f t="shared" si="1"/>
        <v>100</v>
      </c>
    </row>
    <row r="30" spans="1:4" ht="15.75">
      <c r="A30" s="9" t="s">
        <v>28</v>
      </c>
      <c r="B30" s="19">
        <v>32047</v>
      </c>
      <c r="C30" s="19">
        <v>29550</v>
      </c>
      <c r="D30" s="13">
        <f t="shared" si="1"/>
        <v>92.2083190314226</v>
      </c>
    </row>
    <row r="31" spans="1:4" ht="15.75">
      <c r="A31" s="9" t="s">
        <v>10</v>
      </c>
      <c r="B31" s="19">
        <v>635</v>
      </c>
      <c r="C31" s="19">
        <v>635</v>
      </c>
      <c r="D31" s="13">
        <f t="shared" si="1"/>
        <v>100</v>
      </c>
    </row>
    <row r="32" spans="1:4" ht="15.75">
      <c r="A32" s="9" t="s">
        <v>19</v>
      </c>
      <c r="B32" s="19">
        <v>1305</v>
      </c>
      <c r="C32" s="19">
        <v>1305</v>
      </c>
      <c r="D32" s="13">
        <f t="shared" si="1"/>
        <v>100</v>
      </c>
    </row>
    <row r="33" spans="1:4" ht="18.75">
      <c r="A33" s="12" t="s">
        <v>23</v>
      </c>
      <c r="B33" s="21">
        <f>B34</f>
        <v>1</v>
      </c>
      <c r="C33" s="21">
        <f>C34</f>
        <v>-6361</v>
      </c>
      <c r="D33" s="14"/>
    </row>
    <row r="34" spans="1:4" ht="31.5">
      <c r="A34" s="11" t="s">
        <v>2</v>
      </c>
      <c r="B34" s="20">
        <f>B23-B6</f>
        <v>1</v>
      </c>
      <c r="C34" s="20">
        <f>C23-C6</f>
        <v>-6361</v>
      </c>
      <c r="D34" s="16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Пользователь Windows</cp:lastModifiedBy>
  <cp:lastPrinted>2016-06-09T06:53:42Z</cp:lastPrinted>
  <dcterms:created xsi:type="dcterms:W3CDTF">2003-03-28T04:18:45Z</dcterms:created>
  <dcterms:modified xsi:type="dcterms:W3CDTF">2024-01-17T06:04:24Z</dcterms:modified>
  <cp:category/>
  <cp:version/>
  <cp:contentType/>
  <cp:contentStatus/>
</cp:coreProperties>
</file>