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<sst xmlns="http://schemas.openxmlformats.org/spreadsheetml/2006/main" count="36" uniqueCount="36">
  <si>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</si>
  <si>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</si>
  <si>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</si>
  <si>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</si>
  <si>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</si>
  <si>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</si>
  <si>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</si>
  <si>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</si>
  <si>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</si>
  <si>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</si>
  <si>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</si>
  <si>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</si>
  <si>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</si>
  <si>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</si>
  <si>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</si>
  <si>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</si>
  <si>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</si>
  <si>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</si>
  <si>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</si>
  <si>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</si>
  <si>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</si>
  <si>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</si>
  <si>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</si>
  <si>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</si>
  <si>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</si>
  <si>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</si>
  <si>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</si>
  <si>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</si>
  <si>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</si>
  <si>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</si>
  <si>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</si>
  <si>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</si>
  <si>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</si>
  <si>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</si>
  <si>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</si>
  <si>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по состоянию на 01.08.2023г.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</si>
</sst>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G31" sqref="G31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35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93165</v>
      </c>
      <c r="C6" s="23">
        <f>C7+C19</f>
        <v>50073</v>
      </c>
      <c r="D6" s="22">
        <f>C6/B6*100</f>
        <v>53.746578650780876</v>
      </c>
    </row>
    <row r="7" spans="1:4" s="2" customFormat="1" ht="31.5">
      <c r="A7" s="6" t="s">
        <v>11</v>
      </c>
      <c r="B7" s="17">
        <f>SUM(B8:B18)</f>
        <v>23579</v>
      </c>
      <c r="C7" s="17">
        <f>SUM(C8:C18)</f>
        <v>13175</v>
      </c>
      <c r="D7" s="7">
        <f>C7/B7*100</f>
        <v>55.8759913482336</v>
      </c>
    </row>
    <row r="8" spans="1:4" ht="15.75">
      <c r="A8" s="15" t="s">
        <v>0</v>
      </c>
      <c r="B8" s="18">
        <v>1125</v>
      </c>
      <c r="C8" s="18">
        <v>616</v>
      </c>
      <c r="D8" s="7">
        <f aca="true" t="shared" si="0" ref="D8:D23">C8/B8*100</f>
        <v>54.75555555555556</v>
      </c>
    </row>
    <row r="9" spans="1:4" ht="15.75">
      <c r="A9" s="8" t="s">
        <v>24</v>
      </c>
      <c r="B9" s="18">
        <v>17800</v>
      </c>
      <c r="C9" s="18">
        <v>10014</v>
      </c>
      <c r="D9" s="7">
        <f t="shared" si="0"/>
        <v>56.25842696629213</v>
      </c>
    </row>
    <row r="10" spans="1:4" ht="15.75">
      <c r="A10" s="8" t="s">
        <v>18</v>
      </c>
      <c r="B10" s="18">
        <v>190</v>
      </c>
      <c r="C10" s="18">
        <v>620</v>
      </c>
      <c r="D10" s="7">
        <f t="shared" si="0"/>
        <v>326.3157894736842</v>
      </c>
    </row>
    <row r="11" spans="1:4" ht="15.75">
      <c r="A11" s="8" t="s">
        <v>17</v>
      </c>
      <c r="B11" s="18">
        <v>2980</v>
      </c>
      <c r="C11" s="18">
        <v>1165</v>
      </c>
      <c r="D11" s="7">
        <f t="shared" si="0"/>
        <v>39.09395973154363</v>
      </c>
    </row>
    <row r="12" spans="1:4" ht="15.75">
      <c r="A12" s="8" t="s">
        <v>16</v>
      </c>
      <c r="B12" s="18">
        <v>97</v>
      </c>
      <c r="C12" s="18">
        <v>47</v>
      </c>
      <c r="D12" s="7">
        <f t="shared" si="0"/>
        <v>48.45360824742268</v>
      </c>
    </row>
    <row r="13" spans="1:4" ht="31.5">
      <c r="A13" s="8" t="s">
        <v>33</v>
      </c>
      <c r="B13" s="18"/>
      <c r="C13" s="18">
        <v>0</v>
      </c>
      <c r="D13" s="7"/>
    </row>
    <row r="14" spans="1:4" ht="31.5">
      <c r="A14" s="8" t="s">
        <v>25</v>
      </c>
      <c r="B14" s="18">
        <v>976</v>
      </c>
      <c r="C14" s="18">
        <v>670</v>
      </c>
      <c r="D14" s="7">
        <f t="shared" si="0"/>
        <v>68.64754098360656</v>
      </c>
    </row>
    <row r="15" spans="1:4" ht="15.75">
      <c r="A15" s="8" t="s">
        <v>30</v>
      </c>
      <c r="B15" s="18">
        <v>176</v>
      </c>
      <c r="C15" s="18">
        <v>13</v>
      </c>
      <c r="D15" s="7">
        <f t="shared" si="0"/>
        <v>7.386363636363637</v>
      </c>
    </row>
    <row r="16" spans="1:4" ht="15.75">
      <c r="A16" s="8" t="s">
        <v>29</v>
      </c>
      <c r="B16" s="18">
        <v>150</v>
      </c>
      <c r="C16" s="18">
        <v>30</v>
      </c>
      <c r="D16" s="7">
        <f t="shared" si="0"/>
        <v>20</v>
      </c>
    </row>
    <row r="17" spans="1:4" ht="15.75">
      <c r="A17" s="8" t="s">
        <v>15</v>
      </c>
      <c r="B17" s="18">
        <v>85</v>
      </c>
      <c r="C17" s="18">
        <v>0</v>
      </c>
      <c r="D17" s="7">
        <f>C17/B17*100</f>
        <v>0</v>
      </c>
    </row>
    <row r="18" spans="1:4" ht="15.75">
      <c r="A18" s="8" t="s">
        <v>34</v>
      </c>
      <c r="B18" s="18"/>
      <c r="C18" s="18">
        <v>0</v>
      </c>
      <c r="D18" s="7"/>
    </row>
    <row r="19" spans="1:4" ht="15.75">
      <c r="A19" s="5" t="s">
        <v>1</v>
      </c>
      <c r="B19" s="18">
        <f>SUM(B20:B22)</f>
        <v>69586</v>
      </c>
      <c r="C19" s="18">
        <f>SUM(C20:C22)</f>
        <v>36898</v>
      </c>
      <c r="D19" s="7">
        <f t="shared" si="0"/>
        <v>53.02503377116087</v>
      </c>
    </row>
    <row r="20" spans="1:4" ht="31.5">
      <c r="A20" s="8" t="s">
        <v>3</v>
      </c>
      <c r="B20" s="18">
        <v>-140</v>
      </c>
      <c r="C20" s="18">
        <v>-140</v>
      </c>
      <c r="D20" s="7">
        <f t="shared" si="0"/>
        <v>100</v>
      </c>
    </row>
    <row r="21" spans="1:4" ht="63">
      <c r="A21" s="8" t="s">
        <v>31</v>
      </c>
      <c r="B21" s="18">
        <v>13</v>
      </c>
      <c r="C21" s="18">
        <v>13</v>
      </c>
      <c r="D21" s="7">
        <f t="shared" si="0"/>
        <v>100</v>
      </c>
    </row>
    <row r="22" spans="1:4" ht="31.5">
      <c r="A22" s="5" t="s">
        <v>20</v>
      </c>
      <c r="B22" s="17">
        <v>69713</v>
      </c>
      <c r="C22" s="17">
        <v>37025</v>
      </c>
      <c r="D22" s="7">
        <f>C22/B22*100</f>
        <v>53.11061064650783</v>
      </c>
    </row>
    <row r="23" spans="1:4" ht="18.75">
      <c r="A23" s="12" t="s">
        <v>22</v>
      </c>
      <c r="B23" s="21">
        <f>SUM(B24:B32)</f>
        <v>97143</v>
      </c>
      <c r="C23" s="21">
        <f>SUM(C24:C32)</f>
        <v>39924</v>
      </c>
      <c r="D23" s="22">
        <f t="shared" si="0"/>
        <v>41.09817485562522</v>
      </c>
    </row>
    <row r="24" spans="1:4" ht="15.75">
      <c r="A24" s="9" t="s">
        <v>5</v>
      </c>
      <c r="B24" s="19">
        <v>14392</v>
      </c>
      <c r="C24" s="19">
        <v>7431</v>
      </c>
      <c r="D24" s="13">
        <f>C24/B24*100</f>
        <v>51.632851584213455</v>
      </c>
    </row>
    <row r="25" spans="1:4" ht="15.75">
      <c r="A25" s="9" t="s">
        <v>6</v>
      </c>
      <c r="B25" s="19">
        <v>336</v>
      </c>
      <c r="C25" s="19">
        <v>72</v>
      </c>
      <c r="D25" s="13">
        <f>C25/B25*100</f>
        <v>21.428571428571427</v>
      </c>
    </row>
    <row r="26" spans="1:4" ht="31.5">
      <c r="A26" s="9" t="s">
        <v>7</v>
      </c>
      <c r="B26" s="19">
        <v>570</v>
      </c>
      <c r="C26" s="19">
        <v>85</v>
      </c>
      <c r="D26" s="13">
        <f aca="true" t="shared" si="1" ref="D26:D32">C26/B26*100</f>
        <v>14.912280701754385</v>
      </c>
    </row>
    <row r="27" spans="1:4" ht="15.75">
      <c r="A27" s="9" t="s">
        <v>8</v>
      </c>
      <c r="B27" s="19">
        <v>26051</v>
      </c>
      <c r="C27" s="19">
        <v>4469</v>
      </c>
      <c r="D27" s="13">
        <f t="shared" si="1"/>
        <v>17.154811715481173</v>
      </c>
    </row>
    <row r="28" spans="1:4" ht="15.75">
      <c r="A28" s="9" t="s">
        <v>9</v>
      </c>
      <c r="B28" s="19">
        <v>24483</v>
      </c>
      <c r="C28" s="19">
        <v>11034</v>
      </c>
      <c r="D28" s="13">
        <f t="shared" si="1"/>
        <v>45.06800637176816</v>
      </c>
    </row>
    <row r="29" spans="1:4" ht="15.75">
      <c r="A29" s="9" t="s">
        <v>32</v>
      </c>
      <c r="B29" s="19">
        <v>34</v>
      </c>
      <c r="C29" s="19">
        <v>15</v>
      </c>
      <c r="D29" s="13">
        <f t="shared" si="1"/>
        <v>44.11764705882353</v>
      </c>
    </row>
    <row r="30" spans="1:4" ht="15.75">
      <c r="A30" s="9" t="s">
        <v>28</v>
      </c>
      <c r="B30" s="19">
        <v>29406</v>
      </c>
      <c r="C30" s="19">
        <v>15664</v>
      </c>
      <c r="D30" s="13">
        <f t="shared" si="1"/>
        <v>53.26804053594505</v>
      </c>
    </row>
    <row r="31" spans="1:4" ht="15.75">
      <c r="A31" s="9" t="s">
        <v>10</v>
      </c>
      <c r="B31" s="19">
        <v>575</v>
      </c>
      <c r="C31" s="19">
        <v>372</v>
      </c>
      <c r="D31" s="13">
        <f t="shared" si="1"/>
        <v>64.69565217391305</v>
      </c>
    </row>
    <row r="32" spans="1:4" ht="15.75">
      <c r="A32" s="9" t="s">
        <v>19</v>
      </c>
      <c r="B32" s="19">
        <v>1296</v>
      </c>
      <c r="C32" s="19">
        <v>782</v>
      </c>
      <c r="D32" s="13">
        <f t="shared" si="1"/>
        <v>60.339506172839506</v>
      </c>
    </row>
    <row r="33" spans="1:4" ht="18.75">
      <c r="A33" s="12" t="s">
        <v>23</v>
      </c>
      <c r="B33" s="21">
        <f>B34</f>
        <v>3978</v>
      </c>
      <c r="C33" s="21">
        <f>C34</f>
        <v>-10149</v>
      </c>
      <c r="D33" s="14"/>
    </row>
    <row r="34" spans="1:4" ht="31.5">
      <c r="A34" s="11" t="s">
        <v>2</v>
      </c>
      <c r="B34" s="20">
        <f>B23-B6</f>
        <v>3978</v>
      </c>
      <c r="C34" s="20">
        <f>C23-C6</f>
        <v>-10149</v>
      </c>
      <c r="D34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2023-08-04T04:28:51Z</dcterms:modified>
  <cp:category/>
  <cp:version/>
  <cp:contentType/>
  <cp:contentStatus/>
</cp:coreProperties>
</file>