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<sst xmlns="http://schemas.openxmlformats.org/spreadsheetml/2006/main" count="33" uniqueCount="33">
  <si>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</si>
  <si>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</si>
  <si>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</si>
  <si>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</si>
  <si>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</si>
  <si>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</si>
  <si>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</si>
  <si>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</si>
  <si>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</si>
  <si>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</si>
  <si>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</si>
  <si>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</si>
  <si>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</si>
  <si>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</si>
  <si>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</si>
  <si>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</si>
  <si>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</si>
  <si>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</si>
  <si>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</si>
  <si>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</si>
  <si>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</si>
  <si>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</si>
  <si>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</si>
  <si>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</si>
  <si>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</si>
  <si>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</si>
  <si>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</si>
  <si>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</si>
  <si>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</si>
  <si>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</si>
  <si>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</si>
  <si>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по состоянию на 01.05.2022г.</t>
  </si>
  <si>
    <t>СРЕДСТВА МАССОВОЙ ИНФОРМАЦИИ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</si>
</sst>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6" fillId="0" borderId="11" xfId="0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Normal="75" zoomScaleSheetLayoutView="100" zoomScalePageLayoutView="0" workbookViewId="0" topLeftCell="A1">
      <selection activeCell="C30" sqref="C30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6" t="s">
        <v>4</v>
      </c>
      <c r="B1" s="26"/>
      <c r="C1" s="26"/>
      <c r="D1" s="26"/>
    </row>
    <row r="2" spans="1:4" ht="20.25">
      <c r="A2" s="26" t="s">
        <v>27</v>
      </c>
      <c r="B2" s="26"/>
      <c r="C2" s="26"/>
      <c r="D2" s="26"/>
    </row>
    <row r="3" spans="1:4" ht="20.25">
      <c r="A3" s="26" t="s">
        <v>31</v>
      </c>
      <c r="B3" s="26"/>
      <c r="C3" s="26"/>
      <c r="D3" s="26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2" t="s">
        <v>21</v>
      </c>
      <c r="B6" s="23">
        <f>B7+B17</f>
        <v>69260</v>
      </c>
      <c r="C6" s="23">
        <f>C7+C17</f>
        <v>22086</v>
      </c>
      <c r="D6" s="22">
        <f>C6/B6*100</f>
        <v>31.88853595148715</v>
      </c>
    </row>
    <row r="7" spans="1:4" s="2" customFormat="1" ht="31.5">
      <c r="A7" s="6" t="s">
        <v>11</v>
      </c>
      <c r="B7" s="17">
        <f>SUM(B8:B16)</f>
        <v>20671</v>
      </c>
      <c r="C7" s="17">
        <f>SUM(C8:C16)</f>
        <v>6503</v>
      </c>
      <c r="D7" s="7">
        <f>C7/B7*100</f>
        <v>31.459532678631902</v>
      </c>
    </row>
    <row r="8" spans="1:4" ht="15.75">
      <c r="A8" s="15" t="s">
        <v>0</v>
      </c>
      <c r="B8" s="18">
        <v>1050</v>
      </c>
      <c r="C8" s="18">
        <v>272</v>
      </c>
      <c r="D8" s="7">
        <f aca="true" t="shared" si="0" ref="D8:D20">C8/B8*100</f>
        <v>25.9047619047619</v>
      </c>
    </row>
    <row r="9" spans="1:4" ht="15.75">
      <c r="A9" s="8" t="s">
        <v>24</v>
      </c>
      <c r="B9" s="18">
        <v>14600</v>
      </c>
      <c r="C9" s="18">
        <v>4736</v>
      </c>
      <c r="D9" s="7">
        <f t="shared" si="0"/>
        <v>32.43835616438356</v>
      </c>
    </row>
    <row r="10" spans="1:4" ht="15.75">
      <c r="A10" s="8" t="s">
        <v>18</v>
      </c>
      <c r="B10" s="18">
        <v>190</v>
      </c>
      <c r="C10" s="18">
        <v>189</v>
      </c>
      <c r="D10" s="7">
        <f t="shared" si="0"/>
        <v>99.47368421052632</v>
      </c>
    </row>
    <row r="11" spans="1:4" ht="15.75">
      <c r="A11" s="8" t="s">
        <v>17</v>
      </c>
      <c r="B11" s="18">
        <v>3705</v>
      </c>
      <c r="C11" s="18">
        <v>924</v>
      </c>
      <c r="D11" s="7">
        <f t="shared" si="0"/>
        <v>24.93927125506073</v>
      </c>
    </row>
    <row r="12" spans="1:4" ht="15.75">
      <c r="A12" s="8" t="s">
        <v>16</v>
      </c>
      <c r="B12" s="18">
        <v>93</v>
      </c>
      <c r="C12" s="18">
        <v>59</v>
      </c>
      <c r="D12" s="7">
        <f t="shared" si="0"/>
        <v>63.44086021505376</v>
      </c>
    </row>
    <row r="13" spans="1:4" ht="31.5">
      <c r="A13" s="8" t="s">
        <v>25</v>
      </c>
      <c r="B13" s="18">
        <v>782</v>
      </c>
      <c r="C13" s="18">
        <v>323</v>
      </c>
      <c r="D13" s="7">
        <f t="shared" si="0"/>
        <v>41.30434782608695</v>
      </c>
    </row>
    <row r="14" spans="1:4" ht="15.75">
      <c r="A14" s="8" t="s">
        <v>30</v>
      </c>
      <c r="B14" s="18">
        <v>19</v>
      </c>
      <c r="C14" s="18">
        <v>0</v>
      </c>
      <c r="D14" s="7">
        <f t="shared" si="0"/>
        <v>0</v>
      </c>
    </row>
    <row r="15" spans="1:4" ht="15.75">
      <c r="A15" s="8" t="s">
        <v>29</v>
      </c>
      <c r="B15" s="18">
        <v>137</v>
      </c>
      <c r="C15" s="18">
        <v>0</v>
      </c>
      <c r="D15" s="7">
        <f t="shared" si="0"/>
        <v>0</v>
      </c>
    </row>
    <row r="16" spans="1:4" ht="15.75">
      <c r="A16" s="8" t="s">
        <v>15</v>
      </c>
      <c r="B16" s="18">
        <v>95</v>
      </c>
      <c r="C16" s="18">
        <v>0</v>
      </c>
      <c r="D16" s="7">
        <f t="shared" si="0"/>
        <v>0</v>
      </c>
    </row>
    <row r="17" spans="1:4" ht="15.75">
      <c r="A17" s="5" t="s">
        <v>1</v>
      </c>
      <c r="B17" s="18">
        <f>SUM(B18:B19)</f>
        <v>48589</v>
      </c>
      <c r="C17" s="18">
        <f>SUM(C18:C19)</f>
        <v>15583</v>
      </c>
      <c r="D17" s="7">
        <f t="shared" si="0"/>
        <v>32.07104488670275</v>
      </c>
    </row>
    <row r="18" spans="1:4" ht="31.5">
      <c r="A18" s="8" t="s">
        <v>3</v>
      </c>
      <c r="B18" s="18">
        <v>-6</v>
      </c>
      <c r="C18" s="18">
        <v>-6</v>
      </c>
      <c r="D18" s="7">
        <f t="shared" si="0"/>
        <v>100</v>
      </c>
    </row>
    <row r="19" spans="1:4" ht="31.5">
      <c r="A19" s="5" t="s">
        <v>20</v>
      </c>
      <c r="B19" s="17">
        <v>48595</v>
      </c>
      <c r="C19" s="17">
        <v>15589</v>
      </c>
      <c r="D19" s="7">
        <f>C19/B19*100</f>
        <v>32.079432040333366</v>
      </c>
    </row>
    <row r="20" spans="1:4" ht="18.75">
      <c r="A20" s="12" t="s">
        <v>22</v>
      </c>
      <c r="B20" s="21">
        <f>SUM(B21:B29)</f>
        <v>71514</v>
      </c>
      <c r="C20" s="21">
        <f>SUM(C21:C29)</f>
        <v>16834</v>
      </c>
      <c r="D20" s="22">
        <f t="shared" si="0"/>
        <v>23.539446821601366</v>
      </c>
    </row>
    <row r="21" spans="1:4" ht="15.75">
      <c r="A21" s="9" t="s">
        <v>5</v>
      </c>
      <c r="B21" s="19">
        <v>13985</v>
      </c>
      <c r="C21" s="19">
        <v>4068</v>
      </c>
      <c r="D21" s="13">
        <f>C21/B21*100</f>
        <v>29.088308902395422</v>
      </c>
    </row>
    <row r="22" spans="1:4" ht="15.75">
      <c r="A22" s="9" t="s">
        <v>6</v>
      </c>
      <c r="B22" s="19">
        <v>303</v>
      </c>
      <c r="C22" s="19">
        <v>87</v>
      </c>
      <c r="D22" s="13">
        <f>C22/B22*100</f>
        <v>28.71287128712871</v>
      </c>
    </row>
    <row r="23" spans="1:4" ht="31.5">
      <c r="A23" s="9" t="s">
        <v>7</v>
      </c>
      <c r="B23" s="19">
        <v>557</v>
      </c>
      <c r="C23" s="19">
        <v>0</v>
      </c>
      <c r="D23" s="13">
        <f aca="true" t="shared" si="1" ref="D23:D29">C23/B23*100</f>
        <v>0</v>
      </c>
    </row>
    <row r="24" spans="1:4" ht="15.75">
      <c r="A24" s="9" t="s">
        <v>8</v>
      </c>
      <c r="B24" s="19">
        <v>24699</v>
      </c>
      <c r="C24" s="19">
        <v>3293</v>
      </c>
      <c r="D24" s="13">
        <f t="shared" si="1"/>
        <v>13.332523583950767</v>
      </c>
    </row>
    <row r="25" spans="1:4" ht="15.75">
      <c r="A25" s="9" t="s">
        <v>9</v>
      </c>
      <c r="B25" s="19">
        <v>9029</v>
      </c>
      <c r="C25" s="19">
        <v>1679</v>
      </c>
      <c r="D25" s="13">
        <f t="shared" si="1"/>
        <v>18.595636283087828</v>
      </c>
    </row>
    <row r="26" spans="1:4" ht="15.75">
      <c r="A26" s="9" t="s">
        <v>28</v>
      </c>
      <c r="B26" s="19">
        <v>21711</v>
      </c>
      <c r="C26" s="19">
        <v>7303</v>
      </c>
      <c r="D26" s="13">
        <f t="shared" si="1"/>
        <v>33.63732670075077</v>
      </c>
    </row>
    <row r="27" spans="1:4" ht="15.75">
      <c r="A27" s="9" t="s">
        <v>10</v>
      </c>
      <c r="B27" s="19">
        <v>254</v>
      </c>
      <c r="C27" s="19">
        <v>55</v>
      </c>
      <c r="D27" s="13">
        <f t="shared" si="1"/>
        <v>21.653543307086615</v>
      </c>
    </row>
    <row r="28" spans="1:4" ht="15.75">
      <c r="A28" s="9" t="s">
        <v>19</v>
      </c>
      <c r="B28" s="19">
        <v>971</v>
      </c>
      <c r="C28" s="19">
        <v>349</v>
      </c>
      <c r="D28" s="13">
        <f t="shared" si="1"/>
        <v>35.94232749742534</v>
      </c>
    </row>
    <row r="29" spans="1:4" ht="15.75">
      <c r="A29" s="24" t="s">
        <v>32</v>
      </c>
      <c r="B29" s="25">
        <v>5</v>
      </c>
      <c r="C29" s="25">
        <v>0</v>
      </c>
      <c r="D29" s="13">
        <f t="shared" si="1"/>
        <v>0</v>
      </c>
    </row>
    <row r="30" spans="1:4" ht="18.75">
      <c r="A30" s="12" t="s">
        <v>23</v>
      </c>
      <c r="B30" s="21">
        <f>B31</f>
        <v>2254</v>
      </c>
      <c r="C30" s="21">
        <f>C31</f>
        <v>-5252</v>
      </c>
      <c r="D30" s="14"/>
    </row>
    <row r="31" spans="1:4" ht="31.5">
      <c r="A31" s="11" t="s">
        <v>2</v>
      </c>
      <c r="B31" s="20">
        <f>B20-B6</f>
        <v>2254</v>
      </c>
      <c r="C31" s="20">
        <f>C20-C6</f>
        <v>-5252</v>
      </c>
      <c r="D31" s="16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2016-06-09T06:53:42Z</cp:lastPrinted>
  <dcterms:created xsi:type="dcterms:W3CDTF">2003-03-28T04:18:45Z</dcterms:created>
  <dcterms:modified xsi:type="dcterms:W3CDTF">2022-05-11T06:54:45Z</dcterms:modified>
  <cp:category/>
  <cp:version/>
  <cp:contentType/>
  <cp:contentStatus/>
</cp:coreProperties>
</file>