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<sst xmlns="http://schemas.openxmlformats.org/spreadsheetml/2006/main" count="34" uniqueCount="34">
  <si>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</si>
  <si>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</si>
  <si>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</si>
  <si>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</si>
  <si>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</si>
  <si>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</si>
  <si>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</si>
  <si>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</si>
  <si>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</si>
  <si>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</si>
  <si>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</si>
  <si>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</si>
  <si>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</si>
  <si>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</si>
  <si>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</si>
  <si>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</si>
  <si>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</si>
  <si>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</si>
  <si>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</si>
  <si>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</si>
  <si>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</si>
  <si>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</si>
  <si>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</si>
  <si>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</si>
  <si>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</si>
  <si>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</si>
  <si>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</si>
  <si>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</si>
  <si>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</si>
  <si>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</si>
  <si>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</si>
  <si>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</si>
  <si>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</si>
  <si>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по состоянию на 01.02.2019г.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</si>
</sst>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29</v>
      </c>
      <c r="B2" s="25"/>
      <c r="C2" s="25"/>
      <c r="D2" s="25"/>
    </row>
    <row r="3" spans="1:4" ht="20.25">
      <c r="A3" s="25" t="s">
        <v>33</v>
      </c>
      <c r="B3" s="25"/>
      <c r="C3" s="25"/>
      <c r="D3" s="25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65122</v>
      </c>
      <c r="C6" s="24">
        <f>C7+C17</f>
        <v>5576</v>
      </c>
      <c r="D6" s="23">
        <f>C6/B6*100</f>
        <v>8.562390589969596</v>
      </c>
    </row>
    <row r="7" spans="1:4" s="2" customFormat="1" ht="31.5">
      <c r="A7" s="6" t="s">
        <v>11</v>
      </c>
      <c r="B7" s="18">
        <f>SUM(B8:B15)</f>
        <v>17229</v>
      </c>
      <c r="C7" s="18">
        <f>SUM(C8:C16)</f>
        <v>1856</v>
      </c>
      <c r="D7" s="7">
        <f>C7/B7*100</f>
        <v>10.772534679900168</v>
      </c>
    </row>
    <row r="8" spans="1:4" ht="15.75">
      <c r="A8" s="16" t="s">
        <v>0</v>
      </c>
      <c r="B8" s="19">
        <v>720</v>
      </c>
      <c r="C8" s="19">
        <v>37</v>
      </c>
      <c r="D8" s="7">
        <f aca="true" t="shared" si="0" ref="D8:D20">C8/B8*100</f>
        <v>5.138888888888888</v>
      </c>
    </row>
    <row r="9" spans="1:4" ht="15.75">
      <c r="A9" s="8" t="s">
        <v>25</v>
      </c>
      <c r="B9" s="19">
        <v>11058</v>
      </c>
      <c r="C9" s="19">
        <v>1134</v>
      </c>
      <c r="D9" s="7">
        <f t="shared" si="0"/>
        <v>10.255018990775909</v>
      </c>
    </row>
    <row r="10" spans="1:4" ht="15.75">
      <c r="A10" s="8" t="s">
        <v>18</v>
      </c>
      <c r="B10" s="19">
        <v>232</v>
      </c>
      <c r="C10" s="19">
        <v>2</v>
      </c>
      <c r="D10" s="7">
        <f t="shared" si="0"/>
        <v>0.8620689655172413</v>
      </c>
    </row>
    <row r="11" spans="1:4" ht="15.75">
      <c r="A11" s="8" t="s">
        <v>17</v>
      </c>
      <c r="B11" s="19">
        <v>3990</v>
      </c>
      <c r="C11" s="19">
        <v>589</v>
      </c>
      <c r="D11" s="7">
        <f t="shared" si="0"/>
        <v>14.761904761904763</v>
      </c>
    </row>
    <row r="12" spans="1:4" ht="15.75">
      <c r="A12" s="8" t="s">
        <v>16</v>
      </c>
      <c r="B12" s="19">
        <v>75</v>
      </c>
      <c r="C12" s="19">
        <v>0</v>
      </c>
      <c r="D12" s="7">
        <f t="shared" si="0"/>
        <v>0</v>
      </c>
    </row>
    <row r="13" spans="1:4" ht="31.5">
      <c r="A13" s="8" t="s">
        <v>26</v>
      </c>
      <c r="B13" s="19">
        <v>953</v>
      </c>
      <c r="C13" s="19">
        <v>94</v>
      </c>
      <c r="D13" s="7">
        <f t="shared" si="0"/>
        <v>9.863588667366212</v>
      </c>
    </row>
    <row r="14" spans="1:4" ht="15.75">
      <c r="A14" s="8" t="s">
        <v>31</v>
      </c>
      <c r="B14" s="19">
        <v>200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1</v>
      </c>
      <c r="C15" s="19">
        <v>0</v>
      </c>
      <c r="D15" s="7">
        <f t="shared" si="0"/>
        <v>0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SUM(B18:B19)</f>
        <v>47893</v>
      </c>
      <c r="C17" s="19">
        <f>SUM(C18:C19)</f>
        <v>3720</v>
      </c>
      <c r="D17" s="7">
        <f t="shared" si="0"/>
        <v>7.767314638882509</v>
      </c>
    </row>
    <row r="18" spans="1:4" ht="31.5">
      <c r="A18" s="8" t="s">
        <v>3</v>
      </c>
      <c r="B18" s="19">
        <v>0</v>
      </c>
      <c r="C18" s="19">
        <v>-287</v>
      </c>
      <c r="D18" s="7">
        <v>0</v>
      </c>
    </row>
    <row r="19" spans="1:4" ht="31.5">
      <c r="A19" s="5" t="s">
        <v>20</v>
      </c>
      <c r="B19" s="18">
        <v>47893</v>
      </c>
      <c r="C19" s="18">
        <v>4007</v>
      </c>
      <c r="D19" s="7">
        <f>C19/B19*100</f>
        <v>8.366567139247907</v>
      </c>
    </row>
    <row r="20" spans="1:4" ht="18.75">
      <c r="A20" s="13" t="s">
        <v>22</v>
      </c>
      <c r="B20" s="22">
        <f>SUM(B21:B28)</f>
        <v>65240</v>
      </c>
      <c r="C20" s="22">
        <f>SUM(C21:C28)</f>
        <v>2107</v>
      </c>
      <c r="D20" s="23">
        <f t="shared" si="0"/>
        <v>3.2296137339055795</v>
      </c>
    </row>
    <row r="21" spans="1:4" ht="15.75">
      <c r="A21" s="9" t="s">
        <v>5</v>
      </c>
      <c r="B21" s="20">
        <v>11912</v>
      </c>
      <c r="C21" s="20">
        <v>314</v>
      </c>
      <c r="D21" s="14">
        <f>C21/B21*100</f>
        <v>2.635997313633311</v>
      </c>
    </row>
    <row r="22" spans="1:4" ht="15.75">
      <c r="A22" s="9" t="s">
        <v>6</v>
      </c>
      <c r="B22" s="20">
        <v>246</v>
      </c>
      <c r="C22" s="20">
        <v>0</v>
      </c>
      <c r="D22" s="14">
        <f>C22/B22*100</f>
        <v>0</v>
      </c>
    </row>
    <row r="23" spans="1:4" ht="31.5">
      <c r="A23" s="9" t="s">
        <v>7</v>
      </c>
      <c r="B23" s="20">
        <v>753</v>
      </c>
      <c r="C23" s="20">
        <v>0</v>
      </c>
      <c r="D23" s="14">
        <f aca="true" t="shared" si="1" ref="D23:D32">C23/B23*100</f>
        <v>0</v>
      </c>
    </row>
    <row r="24" spans="1:4" ht="15.75">
      <c r="A24" s="9" t="s">
        <v>8</v>
      </c>
      <c r="B24" s="20">
        <v>14859</v>
      </c>
      <c r="C24" s="20">
        <v>0</v>
      </c>
      <c r="D24" s="14">
        <f t="shared" si="1"/>
        <v>0</v>
      </c>
    </row>
    <row r="25" spans="1:4" ht="15.75">
      <c r="A25" s="9" t="s">
        <v>9</v>
      </c>
      <c r="B25" s="20">
        <v>14601</v>
      </c>
      <c r="C25" s="20">
        <v>0</v>
      </c>
      <c r="D25" s="14">
        <f t="shared" si="1"/>
        <v>0</v>
      </c>
    </row>
    <row r="26" spans="1:4" ht="15.75">
      <c r="A26" s="9" t="s">
        <v>30</v>
      </c>
      <c r="B26" s="20">
        <v>21186</v>
      </c>
      <c r="C26" s="20">
        <v>1761</v>
      </c>
      <c r="D26" s="14">
        <f t="shared" si="1"/>
        <v>8.312092891532144</v>
      </c>
    </row>
    <row r="27" spans="1:4" ht="15.75">
      <c r="A27" s="9" t="s">
        <v>10</v>
      </c>
      <c r="B27" s="20">
        <v>1296</v>
      </c>
      <c r="C27" s="20">
        <v>0</v>
      </c>
      <c r="D27" s="14">
        <f t="shared" si="1"/>
        <v>0</v>
      </c>
    </row>
    <row r="28" spans="1:4" ht="15.75">
      <c r="A28" s="9" t="s">
        <v>19</v>
      </c>
      <c r="B28" s="20">
        <v>387</v>
      </c>
      <c r="C28" s="20">
        <v>32</v>
      </c>
      <c r="D28" s="14">
        <f t="shared" si="1"/>
        <v>8.2687338501292</v>
      </c>
    </row>
    <row r="29" spans="1:4" ht="18.75">
      <c r="A29" s="13" t="s">
        <v>23</v>
      </c>
      <c r="B29" s="22">
        <f>B30+B32</f>
        <v>118</v>
      </c>
      <c r="C29" s="22">
        <f>C30+C32</f>
        <v>-3469</v>
      </c>
      <c r="D29" s="15"/>
    </row>
    <row r="30" spans="1:4" ht="31.5">
      <c r="A30" s="11" t="s">
        <v>24</v>
      </c>
      <c r="B30" s="21">
        <f>B31</f>
        <v>45</v>
      </c>
      <c r="C30" s="21">
        <f>C31</f>
        <v>0</v>
      </c>
      <c r="D30" s="17">
        <f t="shared" si="1"/>
        <v>0</v>
      </c>
    </row>
    <row r="31" spans="1:4" ht="31.5">
      <c r="A31" s="12" t="s">
        <v>28</v>
      </c>
      <c r="B31" s="21">
        <v>45</v>
      </c>
      <c r="C31" s="21">
        <v>0</v>
      </c>
      <c r="D31" s="17">
        <f t="shared" si="1"/>
        <v>0</v>
      </c>
    </row>
    <row r="32" spans="1:4" ht="31.5">
      <c r="A32" s="12" t="s">
        <v>2</v>
      </c>
      <c r="B32" s="21">
        <f>B20-B6-B31</f>
        <v>73</v>
      </c>
      <c r="C32" s="21">
        <f>C20-C6-C31</f>
        <v>-3469</v>
      </c>
      <c r="D32" s="17">
        <f t="shared" si="1"/>
        <v>-4752.054794520548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2019-02-12T05:00:17Z</dcterms:modified>
  <cp:category/>
  <cp:version/>
  <cp:contentType/>
  <cp:contentStatus/>
</cp:coreProperties>
</file>