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<sst xmlns="http://schemas.openxmlformats.org/spreadsheetml/2006/main" count="34" uniqueCount="34">
  <si>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</si>
  <si>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</si>
  <si>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</si>
  <si>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</si>
  <si>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</si>
  <si>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</si>
  <si>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</si>
  <si>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</si>
  <si>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</si>
  <si>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</si>
  <si>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</si>
  <si>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</si>
  <si>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</si>
  <si>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</si>
  <si>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</si>
  <si>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</si>
  <si>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</si>
  <si>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</si>
  <si>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</si>
  <si>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</si>
  <si>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</si>
  <si>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</si>
  <si>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</si>
  <si>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</si>
  <si>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</si>
  <si>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</si>
  <si>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</si>
  <si>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</si>
  <si>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</si>
  <si>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</si>
  <si>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</si>
  <si>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Прочие неналоговые доходы</t>
  </si>
  <si>
    <t>СРЕДСТВА МАССОВОЙ ИНФОРМАЦИИ</t>
  </si>
  <si>
    <t>по состоянию на 01.01.2019г.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</si>
</sst>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3" fontId="6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8" t="s">
        <v>4</v>
      </c>
      <c r="B1" s="28"/>
      <c r="C1" s="28"/>
      <c r="D1" s="28"/>
    </row>
    <row r="2" spans="1:4" ht="20.25">
      <c r="A2" s="28" t="s">
        <v>29</v>
      </c>
      <c r="B2" s="28"/>
      <c r="C2" s="28"/>
      <c r="D2" s="28"/>
    </row>
    <row r="3" spans="1:4" ht="20.25">
      <c r="A3" s="28" t="s">
        <v>33</v>
      </c>
      <c r="B3" s="28"/>
      <c r="C3" s="28"/>
      <c r="D3" s="28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B7+B16</f>
        <v>77156</v>
      </c>
      <c r="C6" s="24">
        <f>C7+C16</f>
        <v>76309</v>
      </c>
      <c r="D6" s="23">
        <f>C6/B6*100</f>
        <v>98.90222406552958</v>
      </c>
    </row>
    <row r="7" spans="1:4" s="2" customFormat="1" ht="31.5">
      <c r="A7" s="6" t="s">
        <v>11</v>
      </c>
      <c r="B7" s="18">
        <f>SUM(B8:B14)</f>
        <v>11041</v>
      </c>
      <c r="C7" s="18">
        <f>SUM(C8:C15)</f>
        <v>11837</v>
      </c>
      <c r="D7" s="7">
        <f>C7/B7*100</f>
        <v>107.20949189385018</v>
      </c>
    </row>
    <row r="8" spans="1:4" ht="15.75">
      <c r="A8" s="16" t="s">
        <v>0</v>
      </c>
      <c r="B8" s="19">
        <v>810</v>
      </c>
      <c r="C8" s="19">
        <v>792</v>
      </c>
      <c r="D8" s="7">
        <f aca="true" t="shared" si="0" ref="D8:D19">C8/B8*100</f>
        <v>97.77777777777777</v>
      </c>
    </row>
    <row r="9" spans="1:4" ht="15.75">
      <c r="A9" s="8" t="s">
        <v>25</v>
      </c>
      <c r="B9" s="19">
        <v>5297</v>
      </c>
      <c r="C9" s="19">
        <v>5363</v>
      </c>
      <c r="D9" s="7">
        <f t="shared" si="0"/>
        <v>101.24598829526148</v>
      </c>
    </row>
    <row r="10" spans="1:4" ht="15.75">
      <c r="A10" s="8" t="s">
        <v>18</v>
      </c>
      <c r="B10" s="19">
        <v>141</v>
      </c>
      <c r="C10" s="19">
        <v>144</v>
      </c>
      <c r="D10" s="7">
        <f t="shared" si="0"/>
        <v>102.12765957446808</v>
      </c>
    </row>
    <row r="11" spans="1:4" ht="15.75">
      <c r="A11" s="8" t="s">
        <v>17</v>
      </c>
      <c r="B11" s="19">
        <v>3995</v>
      </c>
      <c r="C11" s="19">
        <v>4302</v>
      </c>
      <c r="D11" s="7">
        <f t="shared" si="0"/>
        <v>107.6846057571965</v>
      </c>
    </row>
    <row r="12" spans="1:4" ht="15.75">
      <c r="A12" s="8" t="s">
        <v>16</v>
      </c>
      <c r="B12" s="19">
        <v>42</v>
      </c>
      <c r="C12" s="19">
        <v>42</v>
      </c>
      <c r="D12" s="7">
        <f t="shared" si="0"/>
        <v>100</v>
      </c>
    </row>
    <row r="13" spans="1:4" ht="31.5">
      <c r="A13" s="8" t="s">
        <v>26</v>
      </c>
      <c r="B13" s="19">
        <v>689</v>
      </c>
      <c r="C13" s="19">
        <v>1124</v>
      </c>
      <c r="D13" s="7">
        <f t="shared" si="0"/>
        <v>163.13497822931785</v>
      </c>
    </row>
    <row r="14" spans="1:4" ht="15.75">
      <c r="A14" s="8" t="s">
        <v>15</v>
      </c>
      <c r="B14" s="19">
        <v>67</v>
      </c>
      <c r="C14" s="19">
        <v>70</v>
      </c>
      <c r="D14" s="7">
        <f t="shared" si="0"/>
        <v>104.4776119402985</v>
      </c>
    </row>
    <row r="15" spans="1:4" ht="15.75">
      <c r="A15" s="8" t="s">
        <v>31</v>
      </c>
      <c r="B15" s="19"/>
      <c r="C15" s="19">
        <v>0</v>
      </c>
      <c r="D15" s="7"/>
    </row>
    <row r="16" spans="1:4" ht="15.75">
      <c r="A16" s="5" t="s">
        <v>1</v>
      </c>
      <c r="B16" s="19">
        <f>SUM(B17:B18)</f>
        <v>66115</v>
      </c>
      <c r="C16" s="19">
        <f>SUM(C17:C18)</f>
        <v>64472</v>
      </c>
      <c r="D16" s="7">
        <f t="shared" si="0"/>
        <v>97.51493609619602</v>
      </c>
    </row>
    <row r="17" spans="1:4" ht="31.5">
      <c r="A17" s="8" t="s">
        <v>3</v>
      </c>
      <c r="B17" s="19">
        <v>-2</v>
      </c>
      <c r="C17" s="19">
        <v>-2</v>
      </c>
      <c r="D17" s="7">
        <v>0</v>
      </c>
    </row>
    <row r="18" spans="1:4" ht="31.5">
      <c r="A18" s="5" t="s">
        <v>20</v>
      </c>
      <c r="B18" s="18">
        <v>66117</v>
      </c>
      <c r="C18" s="18">
        <v>64474</v>
      </c>
      <c r="D18" s="7">
        <f>C18/B18*100</f>
        <v>97.51501126790387</v>
      </c>
    </row>
    <row r="19" spans="1:4" ht="18.75">
      <c r="A19" s="13" t="s">
        <v>22</v>
      </c>
      <c r="B19" s="22">
        <f>SUM(B20:B28)</f>
        <v>79449</v>
      </c>
      <c r="C19" s="22">
        <f>SUM(C20:C28)</f>
        <v>76812</v>
      </c>
      <c r="D19" s="23">
        <f t="shared" si="0"/>
        <v>96.68088962730809</v>
      </c>
    </row>
    <row r="20" spans="1:4" ht="15.75">
      <c r="A20" s="9" t="s">
        <v>5</v>
      </c>
      <c r="B20" s="20">
        <v>10345</v>
      </c>
      <c r="C20" s="20">
        <v>10144</v>
      </c>
      <c r="D20" s="14">
        <f>C20/B20*100</f>
        <v>98.05703238279362</v>
      </c>
    </row>
    <row r="21" spans="1:4" ht="15.75">
      <c r="A21" s="9" t="s">
        <v>6</v>
      </c>
      <c r="B21" s="20">
        <v>226</v>
      </c>
      <c r="C21" s="20">
        <v>224</v>
      </c>
      <c r="D21" s="14">
        <f>C21/B21*100</f>
        <v>99.11504424778761</v>
      </c>
    </row>
    <row r="22" spans="1:4" ht="31.5">
      <c r="A22" s="9" t="s">
        <v>7</v>
      </c>
      <c r="B22" s="20">
        <v>651</v>
      </c>
      <c r="C22" s="20">
        <v>651</v>
      </c>
      <c r="D22" s="14">
        <f aca="true" t="shared" si="1" ref="D22:D32">C22/B22*100</f>
        <v>100</v>
      </c>
    </row>
    <row r="23" spans="1:4" ht="15.75">
      <c r="A23" s="9" t="s">
        <v>8</v>
      </c>
      <c r="B23" s="20">
        <v>23143</v>
      </c>
      <c r="C23" s="20">
        <v>21716</v>
      </c>
      <c r="D23" s="14">
        <f t="shared" si="1"/>
        <v>93.83398867908222</v>
      </c>
    </row>
    <row r="24" spans="1:4" ht="15.75">
      <c r="A24" s="9" t="s">
        <v>9</v>
      </c>
      <c r="B24" s="27">
        <v>15791</v>
      </c>
      <c r="C24" s="20">
        <v>15159</v>
      </c>
      <c r="D24" s="14">
        <f t="shared" si="1"/>
        <v>95.9977202203787</v>
      </c>
    </row>
    <row r="25" spans="1:4" ht="15.75">
      <c r="A25" s="9" t="s">
        <v>30</v>
      </c>
      <c r="B25" s="20">
        <v>28584</v>
      </c>
      <c r="C25" s="20">
        <v>28209</v>
      </c>
      <c r="D25" s="14">
        <f t="shared" si="1"/>
        <v>98.68807724601176</v>
      </c>
    </row>
    <row r="26" spans="1:4" ht="15.75">
      <c r="A26" s="9" t="s">
        <v>10</v>
      </c>
      <c r="B26" s="20">
        <v>294</v>
      </c>
      <c r="C26" s="20">
        <v>294</v>
      </c>
      <c r="D26" s="14">
        <f t="shared" si="1"/>
        <v>100</v>
      </c>
    </row>
    <row r="27" spans="1:4" ht="15.75">
      <c r="A27" s="9" t="s">
        <v>19</v>
      </c>
      <c r="B27" s="20">
        <v>375</v>
      </c>
      <c r="C27" s="20">
        <v>375</v>
      </c>
      <c r="D27" s="14">
        <f t="shared" si="1"/>
        <v>100</v>
      </c>
    </row>
    <row r="28" spans="1:4" ht="15.75">
      <c r="A28" s="25" t="s">
        <v>32</v>
      </c>
      <c r="B28" s="26">
        <v>40</v>
      </c>
      <c r="C28" s="26">
        <v>40</v>
      </c>
      <c r="D28" s="14">
        <f t="shared" si="1"/>
        <v>100</v>
      </c>
    </row>
    <row r="29" spans="1:4" ht="18.75">
      <c r="A29" s="13" t="s">
        <v>23</v>
      </c>
      <c r="B29" s="22">
        <f>B30+B32</f>
        <v>2293</v>
      </c>
      <c r="C29" s="22">
        <f>C30+C32</f>
        <v>503</v>
      </c>
      <c r="D29" s="15"/>
    </row>
    <row r="30" spans="1:4" ht="31.5">
      <c r="A30" s="11" t="s">
        <v>24</v>
      </c>
      <c r="B30" s="21">
        <f>B31</f>
        <v>80</v>
      </c>
      <c r="C30" s="21">
        <f>C31</f>
        <v>0</v>
      </c>
      <c r="D30" s="17">
        <f t="shared" si="1"/>
        <v>0</v>
      </c>
    </row>
    <row r="31" spans="1:4" ht="31.5">
      <c r="A31" s="12" t="s">
        <v>28</v>
      </c>
      <c r="B31" s="21">
        <v>80</v>
      </c>
      <c r="C31" s="21">
        <v>0</v>
      </c>
      <c r="D31" s="17">
        <f t="shared" si="1"/>
        <v>0</v>
      </c>
    </row>
    <row r="32" spans="1:4" ht="31.5">
      <c r="A32" s="12" t="s">
        <v>2</v>
      </c>
      <c r="B32" s="21">
        <f>B19-B6-B31</f>
        <v>2213</v>
      </c>
      <c r="C32" s="21">
        <f>C19-C6-C31</f>
        <v>503</v>
      </c>
      <c r="D32" s="17">
        <f t="shared" si="1"/>
        <v>22.72932670582919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2019-01-25T08:55:55Z</dcterms:modified>
  <cp:category/>
  <cp:version/>
  <cp:contentType/>
  <cp:contentStatus/>
</cp:coreProperties>
</file>