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<sst xmlns="http://schemas.openxmlformats.org/spreadsheetml/2006/main" count="33" uniqueCount="33">
  <si>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</si>
  <si>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</si>
  <si>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</si>
  <si>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</si>
  <si>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</si>
  <si>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</si>
  <si>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</si>
  <si>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</si>
  <si>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</si>
  <si>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</si>
  <si>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</si>
  <si>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</si>
  <si>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</si>
  <si>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</si>
  <si>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</si>
  <si>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</si>
  <si>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</si>
  <si>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</si>
  <si>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</si>
  <si>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</si>
  <si>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</si>
  <si>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</si>
  <si>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</si>
  <si>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</si>
  <si>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</si>
  <si>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</si>
  <si>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</si>
  <si>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</si>
  <si>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</si>
  <si>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</si>
  <si>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</si>
  <si>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</si>
  <si>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по состоянию на 01.09.2016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</si>
</sst>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5" t="s">
        <v>4</v>
      </c>
      <c r="B1" s="25"/>
      <c r="C1" s="25"/>
      <c r="D1" s="25"/>
    </row>
    <row r="2" spans="1:4" ht="20.25">
      <c r="A2" s="25" t="s">
        <v>29</v>
      </c>
      <c r="B2" s="25"/>
      <c r="C2" s="25"/>
      <c r="D2" s="25"/>
    </row>
    <row r="3" spans="1:4" ht="20.25">
      <c r="A3" s="25" t="s">
        <v>32</v>
      </c>
      <c r="B3" s="25"/>
      <c r="C3" s="25"/>
      <c r="D3" s="25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B7+B16</f>
        <v>48838</v>
      </c>
      <c r="C6" s="24">
        <f>C7+C16</f>
        <v>33619</v>
      </c>
      <c r="D6" s="23">
        <f>C6/B6*100</f>
        <v>68.8377902453008</v>
      </c>
    </row>
    <row r="7" spans="1:4" s="2" customFormat="1" ht="31.5">
      <c r="A7" s="6" t="s">
        <v>11</v>
      </c>
      <c r="B7" s="18">
        <f>SUM(B8:B14)</f>
        <v>8633</v>
      </c>
      <c r="C7" s="18">
        <f>SUM(C8:C15)</f>
        <v>5932</v>
      </c>
      <c r="D7" s="7">
        <f>C7/B7*100</f>
        <v>68.71307772500869</v>
      </c>
    </row>
    <row r="8" spans="1:4" ht="15.75">
      <c r="A8" s="16" t="s">
        <v>0</v>
      </c>
      <c r="B8" s="19">
        <v>605</v>
      </c>
      <c r="C8" s="19">
        <v>486</v>
      </c>
      <c r="D8" s="7">
        <f aca="true" t="shared" si="0" ref="D8:D19">C8/B8*100</f>
        <v>80.33057851239668</v>
      </c>
    </row>
    <row r="9" spans="1:4" ht="15.75">
      <c r="A9" s="8" t="s">
        <v>25</v>
      </c>
      <c r="B9" s="19">
        <v>5317</v>
      </c>
      <c r="C9" s="19">
        <v>4119</v>
      </c>
      <c r="D9" s="7">
        <f t="shared" si="0"/>
        <v>77.46849727289825</v>
      </c>
    </row>
    <row r="10" spans="1:4" ht="15.75">
      <c r="A10" s="8" t="s">
        <v>18</v>
      </c>
      <c r="B10" s="19">
        <v>196</v>
      </c>
      <c r="C10" s="19">
        <v>161</v>
      </c>
      <c r="D10" s="7">
        <f t="shared" si="0"/>
        <v>82.14285714285714</v>
      </c>
    </row>
    <row r="11" spans="1:4" ht="15.75">
      <c r="A11" s="8" t="s">
        <v>17</v>
      </c>
      <c r="B11" s="19">
        <v>2141</v>
      </c>
      <c r="C11" s="19">
        <v>1087</v>
      </c>
      <c r="D11" s="7">
        <f t="shared" si="0"/>
        <v>50.77066791219057</v>
      </c>
    </row>
    <row r="12" spans="1:4" ht="15.75">
      <c r="A12" s="8" t="s">
        <v>16</v>
      </c>
      <c r="B12" s="19">
        <v>60</v>
      </c>
      <c r="C12" s="19">
        <v>32</v>
      </c>
      <c r="D12" s="7">
        <f t="shared" si="0"/>
        <v>53.333333333333336</v>
      </c>
    </row>
    <row r="13" spans="1:4" ht="31.5">
      <c r="A13" s="8" t="s">
        <v>26</v>
      </c>
      <c r="B13" s="19">
        <v>304</v>
      </c>
      <c r="C13" s="19">
        <v>319</v>
      </c>
      <c r="D13" s="7">
        <f t="shared" si="0"/>
        <v>104.9342105263158</v>
      </c>
    </row>
    <row r="14" spans="1:4" ht="15.75">
      <c r="A14" s="8" t="s">
        <v>15</v>
      </c>
      <c r="B14" s="19">
        <v>10</v>
      </c>
      <c r="C14" s="19">
        <v>5</v>
      </c>
      <c r="D14" s="7">
        <f t="shared" si="0"/>
        <v>50</v>
      </c>
    </row>
    <row r="15" spans="1:4" ht="15.75">
      <c r="A15" s="8" t="s">
        <v>31</v>
      </c>
      <c r="B15" s="19"/>
      <c r="C15" s="19">
        <v>-277</v>
      </c>
      <c r="D15" s="7"/>
    </row>
    <row r="16" spans="1:4" ht="15.75">
      <c r="A16" s="5" t="s">
        <v>1</v>
      </c>
      <c r="B16" s="19">
        <f>SUM(B17:B18)</f>
        <v>40205</v>
      </c>
      <c r="C16" s="19">
        <f>SUM(C17:C18)</f>
        <v>27687</v>
      </c>
      <c r="D16" s="7">
        <f t="shared" si="0"/>
        <v>68.86456908344734</v>
      </c>
    </row>
    <row r="17" spans="1:4" ht="31.5">
      <c r="A17" s="8" t="s">
        <v>3</v>
      </c>
      <c r="B17" s="19">
        <v>-8</v>
      </c>
      <c r="C17" s="19">
        <v>-8</v>
      </c>
      <c r="D17" s="7">
        <v>0</v>
      </c>
    </row>
    <row r="18" spans="1:4" ht="31.5">
      <c r="A18" s="5" t="s">
        <v>20</v>
      </c>
      <c r="B18" s="18">
        <v>40213</v>
      </c>
      <c r="C18" s="18">
        <v>27695</v>
      </c>
      <c r="D18" s="7">
        <f>C18/B18*100</f>
        <v>68.87076318603437</v>
      </c>
    </row>
    <row r="19" spans="1:4" ht="18.75">
      <c r="A19" s="13" t="s">
        <v>22</v>
      </c>
      <c r="B19" s="22">
        <f>SUM(B20:B27)</f>
        <v>48848</v>
      </c>
      <c r="C19" s="22">
        <f>SUM(C20:C27)</f>
        <v>26979</v>
      </c>
      <c r="D19" s="23">
        <f t="shared" si="0"/>
        <v>55.230510972813626</v>
      </c>
    </row>
    <row r="20" spans="1:4" ht="15.75">
      <c r="A20" s="9" t="s">
        <v>5</v>
      </c>
      <c r="B20" s="20">
        <v>10496</v>
      </c>
      <c r="C20" s="20">
        <v>6067</v>
      </c>
      <c r="D20" s="14">
        <f>C20/B20*100</f>
        <v>57.802972560975604</v>
      </c>
    </row>
    <row r="21" spans="1:4" ht="15.75">
      <c r="A21" s="9" t="s">
        <v>6</v>
      </c>
      <c r="B21" s="20">
        <v>213</v>
      </c>
      <c r="C21" s="20">
        <v>86</v>
      </c>
      <c r="D21" s="14">
        <f>C21/B21*100</f>
        <v>40.375586854460096</v>
      </c>
    </row>
    <row r="22" spans="1:4" ht="31.5">
      <c r="A22" s="9" t="s">
        <v>7</v>
      </c>
      <c r="B22" s="20">
        <v>262</v>
      </c>
      <c r="C22" s="20">
        <v>88</v>
      </c>
      <c r="D22" s="14">
        <f aca="true" t="shared" si="1" ref="D22:D31">C22/B22*100</f>
        <v>33.587786259541986</v>
      </c>
    </row>
    <row r="23" spans="1:4" ht="15.75">
      <c r="A23" s="9" t="s">
        <v>8</v>
      </c>
      <c r="B23" s="20">
        <v>12305</v>
      </c>
      <c r="C23" s="20">
        <v>8305</v>
      </c>
      <c r="D23" s="14">
        <f t="shared" si="1"/>
        <v>67.49288906948395</v>
      </c>
    </row>
    <row r="24" spans="1:4" ht="15.75">
      <c r="A24" s="9" t="s">
        <v>9</v>
      </c>
      <c r="B24" s="20">
        <v>7269</v>
      </c>
      <c r="C24" s="20">
        <v>2187</v>
      </c>
      <c r="D24" s="14">
        <f t="shared" si="1"/>
        <v>30.086669418076767</v>
      </c>
    </row>
    <row r="25" spans="1:4" ht="15.75">
      <c r="A25" s="9" t="s">
        <v>30</v>
      </c>
      <c r="B25" s="20">
        <v>17140</v>
      </c>
      <c r="C25" s="20">
        <v>9996</v>
      </c>
      <c r="D25" s="14">
        <f t="shared" si="1"/>
        <v>58.31971995332555</v>
      </c>
    </row>
    <row r="26" spans="1:4" ht="15.75">
      <c r="A26" s="9" t="s">
        <v>10</v>
      </c>
      <c r="B26" s="20">
        <v>1008</v>
      </c>
      <c r="C26" s="20">
        <v>145</v>
      </c>
      <c r="D26" s="14">
        <f t="shared" si="1"/>
        <v>14.384920634920634</v>
      </c>
    </row>
    <row r="27" spans="1:4" ht="15.75">
      <c r="A27" s="9" t="s">
        <v>19</v>
      </c>
      <c r="B27" s="20">
        <v>155</v>
      </c>
      <c r="C27" s="20">
        <v>105</v>
      </c>
      <c r="D27" s="14">
        <f t="shared" si="1"/>
        <v>67.74193548387096</v>
      </c>
    </row>
    <row r="28" spans="1:4" ht="18.75">
      <c r="A28" s="13" t="s">
        <v>23</v>
      </c>
      <c r="B28" s="22">
        <f>B29+B31</f>
        <v>10</v>
      </c>
      <c r="C28" s="22">
        <f>C29+C31</f>
        <v>-6640</v>
      </c>
      <c r="D28" s="15"/>
    </row>
    <row r="29" spans="1:4" ht="31.5">
      <c r="A29" s="11" t="s">
        <v>24</v>
      </c>
      <c r="B29" s="21">
        <f>B30</f>
        <v>80</v>
      </c>
      <c r="C29" s="21">
        <f>C30</f>
        <v>0</v>
      </c>
      <c r="D29" s="17">
        <f t="shared" si="1"/>
        <v>0</v>
      </c>
    </row>
    <row r="30" spans="1:4" ht="31.5">
      <c r="A30" s="12" t="s">
        <v>28</v>
      </c>
      <c r="B30" s="21">
        <v>80</v>
      </c>
      <c r="C30" s="21">
        <v>0</v>
      </c>
      <c r="D30" s="17">
        <f t="shared" si="1"/>
        <v>0</v>
      </c>
    </row>
    <row r="31" spans="1:4" ht="31.5">
      <c r="A31" s="12" t="s">
        <v>2</v>
      </c>
      <c r="B31" s="21">
        <f>B19-B6-B30</f>
        <v>-70</v>
      </c>
      <c r="C31" s="21">
        <f>C19-C6-C30</f>
        <v>-6640</v>
      </c>
      <c r="D31" s="17">
        <f t="shared" si="1"/>
        <v>9485.714285714286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 Boss</cp:lastModifiedBy>
  <cp:lastPrinted>2016-06-09T06:53:42Z</cp:lastPrinted>
  <dcterms:created xsi:type="dcterms:W3CDTF">2003-03-28T04:18:45Z</dcterms:created>
  <dcterms:modified xsi:type="dcterms:W3CDTF">2016-09-20T05:29:58Z</dcterms:modified>
  <cp:category/>
  <cp:version/>
  <cp:contentType/>
  <cp:contentStatus/>
</cp:coreProperties>
</file>